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120" windowHeight="9120" activeTab="0"/>
  </bookViews>
  <sheets>
    <sheet name="boritó " sheetId="1" r:id="rId1"/>
    <sheet name="mérleg" sheetId="2" r:id="rId2"/>
    <sheet name="eredm.kimut." sheetId="3" r:id="rId3"/>
    <sheet name="Munka3" sheetId="4" r:id="rId4"/>
  </sheets>
  <definedNames>
    <definedName name="__flxmtSzur__">#REF!</definedName>
    <definedName name="__ibqNyomtat1__">#REF!</definedName>
    <definedName name="__MAIN__">#REF!</definedName>
    <definedName name="Header">#REF!</definedName>
    <definedName name="_xlnm.Print_Area" localSheetId="0">'boritó '!$A$1:$C$35</definedName>
    <definedName name="_xlnm.Print_Area" localSheetId="1">'mérleg'!$B$1:$F$33</definedName>
  </definedNames>
  <calcPr fullCalcOnLoad="1"/>
</workbook>
</file>

<file path=xl/sharedStrings.xml><?xml version="1.0" encoding="utf-8"?>
<sst xmlns="http://schemas.openxmlformats.org/spreadsheetml/2006/main" count="154" uniqueCount="115">
  <si>
    <t xml:space="preserve"> </t>
  </si>
  <si>
    <t xml:space="preserve"> Eszközök összesen</t>
  </si>
  <si>
    <t xml:space="preserve"> Források összesen</t>
  </si>
  <si>
    <t>A</t>
  </si>
  <si>
    <t>I.</t>
  </si>
  <si>
    <t>II.</t>
  </si>
  <si>
    <t>III.</t>
  </si>
  <si>
    <t>B.</t>
  </si>
  <si>
    <t>C.</t>
  </si>
  <si>
    <t>D.</t>
  </si>
  <si>
    <t>IV.</t>
  </si>
  <si>
    <t>V.</t>
  </si>
  <si>
    <t>VI.</t>
  </si>
  <si>
    <t>E.</t>
  </si>
  <si>
    <t>F.</t>
  </si>
  <si>
    <t>G.</t>
  </si>
  <si>
    <t xml:space="preserve"> Befektetett eszközök</t>
  </si>
  <si>
    <t>Tárgyi eszközök</t>
  </si>
  <si>
    <t>Befektetett pénzügyi eszközök</t>
  </si>
  <si>
    <t>Immateriális javak</t>
  </si>
  <si>
    <t>Forgóeszközök</t>
  </si>
  <si>
    <t>Készletek</t>
  </si>
  <si>
    <t>Követelések</t>
  </si>
  <si>
    <t>Értékpapírok</t>
  </si>
  <si>
    <t>Pénzeszközök</t>
  </si>
  <si>
    <t>Aktív időbeli elhatárolások</t>
  </si>
  <si>
    <t>Saját tőke</t>
  </si>
  <si>
    <t>Induló tőke/Jegyzett tőke</t>
  </si>
  <si>
    <t>Tőkeváltozás/Eredmény</t>
  </si>
  <si>
    <t>Lekötött tartalék</t>
  </si>
  <si>
    <t>Értékelési tartalék</t>
  </si>
  <si>
    <t>Tárgyévi eredmény vállalkozási tevékenységből</t>
  </si>
  <si>
    <t>Céltartalékok</t>
  </si>
  <si>
    <t>Kötelezettségek</t>
  </si>
  <si>
    <t>Hátrasorolt kötelezettségek</t>
  </si>
  <si>
    <t>Hosszú lejáratú kötelezettségek</t>
  </si>
  <si>
    <t>Rövid lejáratú kötelezettségek</t>
  </si>
  <si>
    <t>Passzív időbeli elhatárolások</t>
  </si>
  <si>
    <t>Tételszám</t>
  </si>
  <si>
    <t>A tétel megnevezése</t>
  </si>
  <si>
    <t>Előző év</t>
  </si>
  <si>
    <t>Előz.év.mo.</t>
  </si>
  <si>
    <t>Tárgyév</t>
  </si>
  <si>
    <t>a</t>
  </si>
  <si>
    <t>b</t>
  </si>
  <si>
    <t>c</t>
  </si>
  <si>
    <t>d</t>
  </si>
  <si>
    <t>e</t>
  </si>
  <si>
    <t>Tárgyévi eredmény alaptevékenységből</t>
  </si>
  <si>
    <t>Megnevezés</t>
  </si>
  <si>
    <t>A.</t>
  </si>
  <si>
    <t>Összes közhasznú tevékenység bevétele</t>
  </si>
  <si>
    <t>1.</t>
  </si>
  <si>
    <t>Közhasznú célú működésre kapott támogatás</t>
  </si>
  <si>
    <t>a)</t>
  </si>
  <si>
    <t xml:space="preserve">   alapítótól</t>
  </si>
  <si>
    <t>b)</t>
  </si>
  <si>
    <t xml:space="preserve">   központi költségvetésből</t>
  </si>
  <si>
    <t>c)</t>
  </si>
  <si>
    <t xml:space="preserve">   helyi önkormányzattól</t>
  </si>
  <si>
    <t>d)</t>
  </si>
  <si>
    <t xml:space="preserve">   egyéb</t>
  </si>
  <si>
    <t>2.</t>
  </si>
  <si>
    <t xml:space="preserve">  Pályázati úton elnyert támogatás</t>
  </si>
  <si>
    <t>3.</t>
  </si>
  <si>
    <t>Közhasznú tevékenységből származó bevétel</t>
  </si>
  <si>
    <t>4.</t>
  </si>
  <si>
    <t>Tagdíjból származó bevétel</t>
  </si>
  <si>
    <t>5.</t>
  </si>
  <si>
    <t>Egyéb bevétel</t>
  </si>
  <si>
    <t>6.</t>
  </si>
  <si>
    <t xml:space="preserve">  Pénzügyi műveletek bevételei</t>
  </si>
  <si>
    <t>7.</t>
  </si>
  <si>
    <t xml:space="preserve">  Rendkívüli bevételek</t>
  </si>
  <si>
    <t>Vállalkozási tevékenység bevétele</t>
  </si>
  <si>
    <t>Összes bevétel (A+B)</t>
  </si>
  <si>
    <t>Közhasznú tevékenység ráfordításai</t>
  </si>
  <si>
    <t xml:space="preserve">  Anyagjellegű ráfordításai</t>
  </si>
  <si>
    <t xml:space="preserve">  Személyi jellegű ráfordítások</t>
  </si>
  <si>
    <t xml:space="preserve">  Értékcsökkenési leírás</t>
  </si>
  <si>
    <t xml:space="preserve">  Egyéb ráfordítások</t>
  </si>
  <si>
    <t xml:space="preserve">  Pénzügyi műveletek ráfordításai</t>
  </si>
  <si>
    <t xml:space="preserve">  Rendkívüli ráfordítások</t>
  </si>
  <si>
    <t>Vállalkozási tevékenység ráfordításai</t>
  </si>
  <si>
    <t xml:space="preserve">  Anyagjellegű ráfordítások</t>
  </si>
  <si>
    <t>Összes ráfordítás (D+E)</t>
  </si>
  <si>
    <t xml:space="preserve">Adózás előtti vállalkozási eredmény (B-E)  </t>
  </si>
  <si>
    <t>H.</t>
  </si>
  <si>
    <t>Adófizetési kötelezettség</t>
  </si>
  <si>
    <t>Tárgyévi vállalkozási eredmény (G-H)</t>
  </si>
  <si>
    <t>J.</t>
  </si>
  <si>
    <t>Tárgyévi közhasznú eredmény (A-D)</t>
  </si>
  <si>
    <t>Tájékoztató adatok</t>
  </si>
  <si>
    <t>Személyi jellegű ráfordítások</t>
  </si>
  <si>
    <t xml:space="preserve">  Bérköltség</t>
  </si>
  <si>
    <t xml:space="preserve">   ebből: - megbízási díjak</t>
  </si>
  <si>
    <t xml:space="preserve">    - tiszteletdíjak</t>
  </si>
  <si>
    <t xml:space="preserve">  Személyi jellegű egyéb kifizetések</t>
  </si>
  <si>
    <t xml:space="preserve">  Bérjárulékok</t>
  </si>
  <si>
    <t>A szervezet által nyújtott támogatások</t>
  </si>
  <si>
    <t xml:space="preserve">  ebből: kötelezettségként elszámolt és továbbutalt, illetve átadott támogatás</t>
  </si>
  <si>
    <t xml:space="preserve">   </t>
  </si>
  <si>
    <t xml:space="preserve"> a vállalkozás megnevezése</t>
  </si>
  <si>
    <t>a vállalkozás címe, telefonszáma</t>
  </si>
  <si>
    <t>Közhasznú  Egyszerűsített Éves Beszámoló</t>
  </si>
  <si>
    <t>p.h.</t>
  </si>
  <si>
    <t>a vállalkozás vezetője (képviselője)</t>
  </si>
  <si>
    <t>Nyilvántartási szám: 473</t>
  </si>
  <si>
    <t>Adóazonosító szám: 19623362-1-41</t>
  </si>
  <si>
    <t>CHILD-EPI-HELP ALAPÍTVÁNY</t>
  </si>
  <si>
    <t>1021. Budapest, Hűvösvölgyi u.100.</t>
  </si>
  <si>
    <t>2011. december 31.</t>
  </si>
  <si>
    <t>Kelt: Budapest, 2011. Május 31.</t>
  </si>
  <si>
    <t>MÉRLEG 2011. DECEMBER 31.</t>
  </si>
  <si>
    <t>EREDMÉNYKIMUTATÁS 2011. DECEMBER 31.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</si>
</sst>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00"/>
    <numFmt numFmtId="183" formatCode="#,##0.0"/>
    <numFmt numFmtId="184" formatCode="#,##0.00_ ;\-#,##0.00\ "/>
    <numFmt numFmtId="185" formatCode="0_ ;\-0\ 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0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2"/>
      <name val="Arial CE"/>
      <family val="2"/>
    </font>
    <font>
      <sz val="10"/>
      <name val="MS Sans Serif"/>
      <family val="0"/>
    </font>
    <font>
      <b/>
      <sz val="14"/>
      <name val="Times"/>
      <family val="0"/>
    </font>
    <font>
      <sz val="12"/>
      <name val="Times"/>
      <family val="1"/>
    </font>
    <font>
      <b/>
      <u val="single"/>
      <sz val="12"/>
      <name val="Times"/>
      <family val="1"/>
    </font>
    <font>
      <b/>
      <sz val="16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17" applyFont="1" applyBorder="1" applyAlignment="1">
      <alignment horizontal="center"/>
      <protection/>
    </xf>
    <xf numFmtId="0" fontId="8" fillId="0" borderId="0" xfId="17" applyFont="1" applyBorder="1">
      <alignment/>
      <protection/>
    </xf>
    <xf numFmtId="0" fontId="8" fillId="0" borderId="0" xfId="17" applyFont="1">
      <alignment/>
      <protection/>
    </xf>
    <xf numFmtId="0" fontId="4" fillId="0" borderId="2" xfId="17" applyFont="1" applyBorder="1">
      <alignment/>
      <protection/>
    </xf>
    <xf numFmtId="0" fontId="3" fillId="0" borderId="0" xfId="17" applyFont="1">
      <alignment/>
      <protection/>
    </xf>
    <xf numFmtId="0" fontId="4" fillId="0" borderId="3" xfId="17" applyFont="1" applyBorder="1">
      <alignment/>
      <protection/>
    </xf>
    <xf numFmtId="0" fontId="4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8" fillId="0" borderId="2" xfId="17" applyFont="1" applyBorder="1">
      <alignment/>
      <protection/>
    </xf>
    <xf numFmtId="0" fontId="3" fillId="0" borderId="2" xfId="17" applyFont="1" applyBorder="1">
      <alignment/>
      <protection/>
    </xf>
    <xf numFmtId="0" fontId="3" fillId="0" borderId="0" xfId="17" applyFont="1" applyAlignment="1">
      <alignment horizontal="right"/>
      <protection/>
    </xf>
    <xf numFmtId="0" fontId="8" fillId="0" borderId="0" xfId="17" applyFont="1" applyAlignment="1">
      <alignment horizontal="center"/>
      <protection/>
    </xf>
    <xf numFmtId="0" fontId="8" fillId="0" borderId="4" xfId="17" applyFont="1" applyBorder="1" applyAlignment="1">
      <alignment horizontal="center"/>
      <protection/>
    </xf>
    <xf numFmtId="0" fontId="9" fillId="0" borderId="0" xfId="17" applyFont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TRENDMerleg05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workbookViewId="0" topLeftCell="A1">
      <selection activeCell="A26" sqref="A26"/>
    </sheetView>
  </sheetViews>
  <sheetFormatPr defaultColWidth="9.00390625" defaultRowHeight="19.5" customHeight="1"/>
  <cols>
    <col min="1" max="1" width="50.125" style="14" customWidth="1"/>
    <col min="2" max="2" width="26.375" style="14" customWidth="1"/>
    <col min="3" max="16384" width="9.125" style="14" customWidth="1"/>
  </cols>
  <sheetData>
    <row r="1" spans="1:4" s="12" customFormat="1" ht="19.5" customHeight="1">
      <c r="A1" s="10" t="s">
        <v>107</v>
      </c>
      <c r="B1" s="11"/>
      <c r="C1" s="11"/>
      <c r="D1" s="11"/>
    </row>
    <row r="2" s="12" customFormat="1" ht="19.5" customHeight="1">
      <c r="A2" s="10" t="s">
        <v>108</v>
      </c>
    </row>
    <row r="4" spans="2:4" s="12" customFormat="1" ht="19.5" customHeight="1">
      <c r="B4" s="11"/>
      <c r="C4" s="11"/>
      <c r="D4" s="11"/>
    </row>
    <row r="5" s="12" customFormat="1" ht="19.5" customHeight="1"/>
    <row r="9" spans="1:4" ht="19.5" customHeight="1">
      <c r="A9" s="13" t="s">
        <v>109</v>
      </c>
      <c r="B9" s="12" t="s">
        <v>102</v>
      </c>
      <c r="C9" s="12"/>
      <c r="D9" s="12"/>
    </row>
    <row r="10" spans="1:4" ht="19.5" customHeight="1">
      <c r="A10" s="15" t="s">
        <v>110</v>
      </c>
      <c r="B10" s="12" t="s">
        <v>103</v>
      </c>
      <c r="C10" s="12"/>
      <c r="D10" s="12"/>
    </row>
    <row r="11" ht="19.5" customHeight="1">
      <c r="A11" s="16"/>
    </row>
    <row r="20" spans="1:3" ht="19.5" customHeight="1">
      <c r="A20" s="23" t="s">
        <v>111</v>
      </c>
      <c r="B20" s="23"/>
      <c r="C20" s="23"/>
    </row>
    <row r="21" spans="1:3" ht="19.5" customHeight="1">
      <c r="A21" s="24" t="s">
        <v>104</v>
      </c>
      <c r="B21" s="24"/>
      <c r="C21" s="24"/>
    </row>
    <row r="22" spans="1:3" ht="19.5" customHeight="1">
      <c r="A22" s="25"/>
      <c r="B22" s="25"/>
      <c r="C22" s="25"/>
    </row>
    <row r="25" spans="1:3" ht="19.5" customHeight="1">
      <c r="A25" s="21"/>
      <c r="B25" s="21"/>
      <c r="C25" s="21"/>
    </row>
    <row r="32" spans="2:3" ht="19.5" customHeight="1">
      <c r="B32" s="21" t="s">
        <v>105</v>
      </c>
      <c r="C32" s="21"/>
    </row>
    <row r="33" ht="19.5" customHeight="1">
      <c r="A33" s="14" t="s">
        <v>112</v>
      </c>
    </row>
    <row r="34" spans="1:3" ht="19.5" customHeight="1">
      <c r="A34" s="12"/>
      <c r="B34" s="18"/>
      <c r="C34" s="19"/>
    </row>
    <row r="35" spans="1:3" ht="19.5" customHeight="1">
      <c r="A35" s="12"/>
      <c r="B35" s="22" t="s">
        <v>106</v>
      </c>
      <c r="C35" s="22"/>
    </row>
    <row r="36" ht="19.5" customHeight="1">
      <c r="A36" s="17"/>
    </row>
    <row r="37" spans="1:3" ht="19.5" customHeight="1">
      <c r="A37" s="20"/>
      <c r="B37" s="21"/>
      <c r="C37" s="21"/>
    </row>
  </sheetData>
  <mergeCells count="7">
    <mergeCell ref="B37:C37"/>
    <mergeCell ref="B32:C32"/>
    <mergeCell ref="B35:C35"/>
    <mergeCell ref="A20:C20"/>
    <mergeCell ref="A21:C21"/>
    <mergeCell ref="A25:C25"/>
    <mergeCell ref="A22:C22"/>
  </mergeCells>
  <printOptions horizontalCentered="1"/>
  <pageMargins left="0.5905511811023623" right="0.5905511811023623" top="0.984251968503937" bottom="0.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5"/>
  <sheetViews>
    <sheetView workbookViewId="0" topLeftCell="A1">
      <selection activeCell="F15" sqref="F15"/>
    </sheetView>
  </sheetViews>
  <sheetFormatPr defaultColWidth="9.00390625" defaultRowHeight="12.75"/>
  <cols>
    <col min="1" max="1" width="3.00390625" style="0" customWidth="1"/>
    <col min="2" max="2" width="9.00390625" style="0" bestFit="1" customWidth="1"/>
    <col min="3" max="3" width="37.25390625" style="0" customWidth="1"/>
    <col min="4" max="4" width="11.25390625" style="0" customWidth="1"/>
    <col min="5" max="5" width="9.875" style="0" customWidth="1"/>
    <col min="6" max="6" width="11.25390625" style="0" customWidth="1"/>
  </cols>
  <sheetData>
    <row r="2" ht="15.75">
      <c r="C2" s="8" t="s">
        <v>113</v>
      </c>
    </row>
    <row r="3" spans="3:20" s="1" customFormat="1" ht="20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1" customFormat="1" ht="19.5" customHeight="1">
      <c r="B4" s="3" t="s">
        <v>38</v>
      </c>
      <c r="C4" s="3" t="s">
        <v>39</v>
      </c>
      <c r="D4" s="3" t="s">
        <v>40</v>
      </c>
      <c r="E4" s="3" t="s">
        <v>41</v>
      </c>
      <c r="F4" s="3" t="s">
        <v>42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s="2" customFormat="1" ht="19.5" customHeight="1">
      <c r="B5" s="4" t="s">
        <v>43</v>
      </c>
      <c r="C5" s="4" t="s">
        <v>44</v>
      </c>
      <c r="D5" s="4" t="s">
        <v>45</v>
      </c>
      <c r="E5" s="4" t="s">
        <v>46</v>
      </c>
      <c r="F5" s="4" t="s">
        <v>47</v>
      </c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2:6" ht="19.5" customHeight="1">
      <c r="B6" s="7" t="s">
        <v>3</v>
      </c>
      <c r="C6" s="6" t="s">
        <v>16</v>
      </c>
      <c r="D6" s="7">
        <f>SUM(D7:D9)</f>
        <v>2667</v>
      </c>
      <c r="E6" s="7"/>
      <c r="F6" s="7">
        <f>SUM(F7:F9)</f>
        <v>1200</v>
      </c>
    </row>
    <row r="7" spans="2:6" ht="19.5" customHeight="1">
      <c r="B7" s="4" t="s">
        <v>4</v>
      </c>
      <c r="C7" s="5" t="s">
        <v>19</v>
      </c>
      <c r="D7" s="4">
        <v>284</v>
      </c>
      <c r="E7" s="4"/>
      <c r="F7" s="4">
        <v>119</v>
      </c>
    </row>
    <row r="8" spans="2:6" ht="19.5" customHeight="1">
      <c r="B8" s="4" t="s">
        <v>5</v>
      </c>
      <c r="C8" s="5" t="s">
        <v>17</v>
      </c>
      <c r="D8" s="4">
        <v>2383</v>
      </c>
      <c r="E8" s="4"/>
      <c r="F8" s="4">
        <v>1081</v>
      </c>
    </row>
    <row r="9" spans="2:6" ht="19.5" customHeight="1">
      <c r="B9" s="4" t="s">
        <v>6</v>
      </c>
      <c r="C9" s="5" t="s">
        <v>18</v>
      </c>
      <c r="D9" s="4">
        <v>0</v>
      </c>
      <c r="E9" s="4"/>
      <c r="F9" s="4"/>
    </row>
    <row r="10" spans="2:6" ht="19.5" customHeight="1">
      <c r="B10" s="7" t="s">
        <v>7</v>
      </c>
      <c r="C10" s="6" t="s">
        <v>20</v>
      </c>
      <c r="D10" s="7">
        <f>SUM(D11:D14)</f>
        <v>10919</v>
      </c>
      <c r="E10" s="7"/>
      <c r="F10" s="7">
        <f>SUM(F11:F14)</f>
        <v>12651</v>
      </c>
    </row>
    <row r="11" spans="2:6" ht="19.5" customHeight="1">
      <c r="B11" s="4" t="s">
        <v>4</v>
      </c>
      <c r="C11" s="5" t="s">
        <v>21</v>
      </c>
      <c r="D11" s="4">
        <v>0</v>
      </c>
      <c r="E11" s="4"/>
      <c r="F11" s="4"/>
    </row>
    <row r="12" spans="2:6" ht="19.5" customHeight="1">
      <c r="B12" s="4" t="s">
        <v>5</v>
      </c>
      <c r="C12" s="5" t="s">
        <v>22</v>
      </c>
      <c r="D12" s="4">
        <f>300</f>
        <v>300</v>
      </c>
      <c r="E12" s="4"/>
      <c r="F12" s="4">
        <v>300</v>
      </c>
    </row>
    <row r="13" spans="2:6" ht="19.5" customHeight="1">
      <c r="B13" s="4" t="s">
        <v>6</v>
      </c>
      <c r="C13" s="5" t="s">
        <v>23</v>
      </c>
      <c r="D13" s="4"/>
      <c r="E13" s="4"/>
      <c r="F13" s="4"/>
    </row>
    <row r="14" spans="2:6" ht="19.5" customHeight="1">
      <c r="B14" s="4" t="s">
        <v>10</v>
      </c>
      <c r="C14" s="5" t="s">
        <v>24</v>
      </c>
      <c r="D14" s="4">
        <v>10619</v>
      </c>
      <c r="E14" s="4"/>
      <c r="F14" s="4">
        <v>12351</v>
      </c>
    </row>
    <row r="15" spans="2:6" ht="19.5" customHeight="1">
      <c r="B15" s="7" t="s">
        <v>8</v>
      </c>
      <c r="C15" s="6" t="s">
        <v>25</v>
      </c>
      <c r="D15" s="7">
        <v>0</v>
      </c>
      <c r="E15" s="7"/>
      <c r="F15" s="7">
        <v>0</v>
      </c>
    </row>
    <row r="16" spans="2:6" ht="19.5" customHeight="1">
      <c r="B16" s="4"/>
      <c r="C16" s="6" t="s">
        <v>1</v>
      </c>
      <c r="D16" s="7">
        <f>+D6+D10+D15</f>
        <v>13586</v>
      </c>
      <c r="E16" s="7"/>
      <c r="F16" s="7">
        <f>+F6+F10+F15</f>
        <v>13851</v>
      </c>
    </row>
    <row r="17" ht="19.5" customHeight="1">
      <c r="C17" t="s">
        <v>0</v>
      </c>
    </row>
    <row r="18" spans="2:6" ht="19.5" customHeight="1">
      <c r="B18" s="3" t="s">
        <v>38</v>
      </c>
      <c r="C18" s="3" t="s">
        <v>39</v>
      </c>
      <c r="D18" s="3" t="s">
        <v>40</v>
      </c>
      <c r="E18" s="3" t="s">
        <v>41</v>
      </c>
      <c r="F18" s="3" t="s">
        <v>42</v>
      </c>
    </row>
    <row r="19" spans="2:6" ht="19.5" customHeight="1">
      <c r="B19" s="4" t="s">
        <v>43</v>
      </c>
      <c r="C19" s="4" t="s">
        <v>44</v>
      </c>
      <c r="D19" s="4" t="s">
        <v>47</v>
      </c>
      <c r="E19" s="4" t="s">
        <v>46</v>
      </c>
      <c r="F19" s="4" t="s">
        <v>47</v>
      </c>
    </row>
    <row r="20" spans="2:6" ht="19.5" customHeight="1">
      <c r="B20" s="7" t="s">
        <v>9</v>
      </c>
      <c r="C20" s="6" t="s">
        <v>26</v>
      </c>
      <c r="D20" s="7">
        <f>SUM(D21:D26)</f>
        <v>13586</v>
      </c>
      <c r="E20" s="7"/>
      <c r="F20" s="7">
        <f>SUM(F21:F26)</f>
        <v>13816</v>
      </c>
    </row>
    <row r="21" spans="2:6" ht="19.5" customHeight="1">
      <c r="B21" s="4" t="s">
        <v>4</v>
      </c>
      <c r="C21" s="5" t="s">
        <v>27</v>
      </c>
      <c r="D21" s="4">
        <v>20</v>
      </c>
      <c r="E21" s="4"/>
      <c r="F21" s="4">
        <v>20</v>
      </c>
    </row>
    <row r="22" spans="2:6" ht="19.5" customHeight="1">
      <c r="B22" s="4" t="s">
        <v>5</v>
      </c>
      <c r="C22" s="5" t="s">
        <v>28</v>
      </c>
      <c r="D22" s="4">
        <v>14331</v>
      </c>
      <c r="E22" s="4"/>
      <c r="F22" s="4">
        <v>13566</v>
      </c>
    </row>
    <row r="23" spans="2:6" ht="19.5" customHeight="1">
      <c r="B23" s="4" t="s">
        <v>6</v>
      </c>
      <c r="C23" s="5" t="s">
        <v>29</v>
      </c>
      <c r="D23" s="4">
        <v>0</v>
      </c>
      <c r="E23" s="4"/>
      <c r="F23" s="4">
        <v>0</v>
      </c>
    </row>
    <row r="24" spans="2:6" ht="19.5" customHeight="1">
      <c r="B24" s="4" t="s">
        <v>10</v>
      </c>
      <c r="C24" s="5" t="s">
        <v>30</v>
      </c>
      <c r="D24" s="4">
        <v>0</v>
      </c>
      <c r="E24" s="4"/>
      <c r="F24" s="4">
        <v>0</v>
      </c>
    </row>
    <row r="25" spans="2:6" ht="19.5" customHeight="1">
      <c r="B25" s="4" t="s">
        <v>11</v>
      </c>
      <c r="C25" s="5" t="s">
        <v>48</v>
      </c>
      <c r="D25" s="4">
        <v>-765</v>
      </c>
      <c r="E25" s="4"/>
      <c r="F25" s="4">
        <v>230</v>
      </c>
    </row>
    <row r="26" spans="2:6" ht="19.5" customHeight="1">
      <c r="B26" s="4" t="s">
        <v>12</v>
      </c>
      <c r="C26" s="5" t="s">
        <v>31</v>
      </c>
      <c r="D26" s="4">
        <v>0</v>
      </c>
      <c r="E26" s="4"/>
      <c r="F26" s="4">
        <v>0</v>
      </c>
    </row>
    <row r="27" spans="2:6" ht="19.5" customHeight="1">
      <c r="B27" s="7" t="s">
        <v>13</v>
      </c>
      <c r="C27" s="6" t="s">
        <v>32</v>
      </c>
      <c r="D27" s="7">
        <v>0</v>
      </c>
      <c r="E27" s="7"/>
      <c r="F27" s="7">
        <v>0</v>
      </c>
    </row>
    <row r="28" spans="2:6" ht="19.5" customHeight="1">
      <c r="B28" s="7" t="s">
        <v>14</v>
      </c>
      <c r="C28" s="6" t="s">
        <v>33</v>
      </c>
      <c r="D28" s="7">
        <f>SUM(D29:D31)</f>
        <v>0</v>
      </c>
      <c r="E28" s="7"/>
      <c r="F28" s="7">
        <f>SUM(F29:F31)</f>
        <v>35</v>
      </c>
    </row>
    <row r="29" spans="2:6" ht="19.5" customHeight="1">
      <c r="B29" s="4" t="s">
        <v>4</v>
      </c>
      <c r="C29" s="5" t="s">
        <v>34</v>
      </c>
      <c r="D29" s="4">
        <v>0</v>
      </c>
      <c r="E29" s="4"/>
      <c r="F29" s="4">
        <v>0</v>
      </c>
    </row>
    <row r="30" spans="2:6" ht="19.5" customHeight="1">
      <c r="B30" s="4" t="s">
        <v>5</v>
      </c>
      <c r="C30" s="5" t="s">
        <v>35</v>
      </c>
      <c r="D30" s="4">
        <v>0</v>
      </c>
      <c r="E30" s="4"/>
      <c r="F30" s="4">
        <v>0</v>
      </c>
    </row>
    <row r="31" spans="2:6" ht="19.5" customHeight="1">
      <c r="B31" s="4" t="s">
        <v>6</v>
      </c>
      <c r="C31" s="5" t="s">
        <v>36</v>
      </c>
      <c r="D31" s="4">
        <v>0</v>
      </c>
      <c r="E31" s="4"/>
      <c r="F31" s="4">
        <v>35</v>
      </c>
    </row>
    <row r="32" spans="2:6" ht="19.5" customHeight="1">
      <c r="B32" s="7" t="s">
        <v>15</v>
      </c>
      <c r="C32" s="6" t="s">
        <v>37</v>
      </c>
      <c r="D32" s="7">
        <v>0</v>
      </c>
      <c r="E32" s="7"/>
      <c r="F32" s="7">
        <v>0</v>
      </c>
    </row>
    <row r="33" spans="2:6" ht="19.5" customHeight="1">
      <c r="B33" s="4"/>
      <c r="C33" s="6" t="s">
        <v>2</v>
      </c>
      <c r="D33" s="7">
        <f>+D20+D27+D28+D32</f>
        <v>13586</v>
      </c>
      <c r="E33" s="7"/>
      <c r="F33" s="7">
        <f>+F20+F27+F28+F32</f>
        <v>13851</v>
      </c>
    </row>
    <row r="35" spans="4:6" ht="12.75">
      <c r="D35">
        <f>D16-D33</f>
        <v>0</v>
      </c>
      <c r="F35">
        <f>F16-F33</f>
        <v>0</v>
      </c>
    </row>
  </sheetData>
  <printOptions horizontalCentered="1"/>
  <pageMargins left="0.7874015748031497" right="0.7874015748031497" top="1.1811023622047245" bottom="0.984251968503937" header="0.5118110236220472" footer="0.7086614173228347"/>
  <pageSetup horizontalDpi="600" verticalDpi="600" orientation="portrait" paperSize="9" r:id="rId1"/>
  <headerFooter alignWithMargins="0">
    <oddHeader>&amp;LAdószám:19623362-1-41&amp;C&amp;"Times New Roman CE,Normál"CHILD-EPI-HELP Alapítvány
</oddHeader>
    <oddFooter>&amp;LKelt: Budapest, 2012.május 31.&amp;R
a kuratórium elnöke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2">
      <selection activeCell="C27" sqref="C27"/>
    </sheetView>
  </sheetViews>
  <sheetFormatPr defaultColWidth="9.00390625" defaultRowHeight="12.75"/>
  <cols>
    <col min="1" max="1" width="4.125" style="0" customWidth="1"/>
    <col min="2" max="2" width="55.75390625" style="0" customWidth="1"/>
    <col min="3" max="4" width="9.75390625" style="0" customWidth="1"/>
  </cols>
  <sheetData>
    <row r="1" ht="12.75" hidden="1"/>
    <row r="2" spans="2:14" ht="15" customHeight="1">
      <c r="B2" s="26" t="s">
        <v>114</v>
      </c>
      <c r="C2" s="26"/>
      <c r="D2" s="26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5" customHeight="1" hidden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" customHeight="1">
      <c r="A4" s="7"/>
      <c r="B4" s="6" t="s">
        <v>49</v>
      </c>
      <c r="C4" s="7" t="s">
        <v>40</v>
      </c>
      <c r="D4" s="7" t="s">
        <v>42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7" ht="15" customHeight="1">
      <c r="A5" s="7" t="s">
        <v>50</v>
      </c>
      <c r="B5" s="6" t="s">
        <v>51</v>
      </c>
      <c r="C5" s="7">
        <f>C6</f>
        <v>2140</v>
      </c>
      <c r="D5" s="7">
        <f>D6</f>
        <v>2476</v>
      </c>
      <c r="E5" s="2"/>
      <c r="F5" s="2"/>
      <c r="G5" s="2"/>
    </row>
    <row r="6" spans="1:4" ht="15" customHeight="1">
      <c r="A6" s="4" t="s">
        <v>52</v>
      </c>
      <c r="B6" s="5" t="s">
        <v>53</v>
      </c>
      <c r="C6" s="7">
        <f>C7+C8+C9+C10+C11+C12+C13+C14+C15+C16</f>
        <v>2140</v>
      </c>
      <c r="D6" s="7">
        <f>D7+D8+D9+D10+D11+D12+D13+D14+D15+D16</f>
        <v>2476</v>
      </c>
    </row>
    <row r="7" spans="1:4" ht="15" customHeight="1">
      <c r="A7" s="4" t="s">
        <v>54</v>
      </c>
      <c r="B7" s="5" t="s">
        <v>55</v>
      </c>
      <c r="C7" s="4">
        <v>0</v>
      </c>
      <c r="D7" s="4">
        <v>0</v>
      </c>
    </row>
    <row r="8" spans="1:4" ht="15" customHeight="1">
      <c r="A8" s="4" t="s">
        <v>56</v>
      </c>
      <c r="B8" s="5" t="s">
        <v>57</v>
      </c>
      <c r="C8" s="4">
        <v>1049</v>
      </c>
      <c r="D8" s="4">
        <v>858</v>
      </c>
    </row>
    <row r="9" spans="1:4" ht="15" customHeight="1">
      <c r="A9" s="4" t="s">
        <v>58</v>
      </c>
      <c r="B9" s="5" t="s">
        <v>59</v>
      </c>
      <c r="C9" s="4">
        <v>0</v>
      </c>
      <c r="D9" s="4">
        <v>0</v>
      </c>
    </row>
    <row r="10" spans="1:4" ht="15" customHeight="1">
      <c r="A10" s="4" t="s">
        <v>60</v>
      </c>
      <c r="B10" s="5" t="s">
        <v>61</v>
      </c>
      <c r="C10" s="4">
        <v>575</v>
      </c>
      <c r="D10" s="4">
        <v>0</v>
      </c>
    </row>
    <row r="11" spans="1:4" ht="15" customHeight="1">
      <c r="A11" s="4" t="s">
        <v>62</v>
      </c>
      <c r="B11" s="5" t="s">
        <v>63</v>
      </c>
      <c r="C11" s="4">
        <v>0</v>
      </c>
      <c r="D11" s="4">
        <v>965</v>
      </c>
    </row>
    <row r="12" spans="1:4" ht="15" customHeight="1">
      <c r="A12" s="4" t="s">
        <v>64</v>
      </c>
      <c r="B12" s="5" t="s">
        <v>65</v>
      </c>
      <c r="C12" s="4">
        <v>0</v>
      </c>
      <c r="D12" s="4">
        <v>0</v>
      </c>
    </row>
    <row r="13" spans="1:4" ht="15" customHeight="1">
      <c r="A13" s="4" t="s">
        <v>66</v>
      </c>
      <c r="B13" s="5" t="s">
        <v>67</v>
      </c>
      <c r="C13" s="4">
        <v>0</v>
      </c>
      <c r="D13" s="4">
        <v>0</v>
      </c>
    </row>
    <row r="14" spans="1:4" ht="15" customHeight="1">
      <c r="A14" s="4" t="s">
        <v>68</v>
      </c>
      <c r="B14" s="5" t="s">
        <v>69</v>
      </c>
      <c r="C14" s="4">
        <v>0</v>
      </c>
      <c r="D14" s="4">
        <v>0</v>
      </c>
    </row>
    <row r="15" spans="1:4" ht="15" customHeight="1">
      <c r="A15" s="4" t="s">
        <v>70</v>
      </c>
      <c r="B15" s="5" t="s">
        <v>71</v>
      </c>
      <c r="C15" s="4">
        <v>516</v>
      </c>
      <c r="D15" s="4">
        <v>653</v>
      </c>
    </row>
    <row r="16" spans="1:4" ht="15" customHeight="1">
      <c r="A16" s="4" t="s">
        <v>72</v>
      </c>
      <c r="B16" s="5" t="s">
        <v>73</v>
      </c>
      <c r="C16" s="4">
        <v>0</v>
      </c>
      <c r="D16" s="4">
        <v>0</v>
      </c>
    </row>
    <row r="17" spans="1:4" ht="15" customHeight="1">
      <c r="A17" s="7" t="s">
        <v>7</v>
      </c>
      <c r="B17" s="6" t="s">
        <v>74</v>
      </c>
      <c r="C17" s="7">
        <v>0</v>
      </c>
      <c r="D17" s="7">
        <v>0</v>
      </c>
    </row>
    <row r="18" spans="1:4" ht="15" customHeight="1">
      <c r="A18" s="7" t="s">
        <v>8</v>
      </c>
      <c r="B18" s="6" t="s">
        <v>75</v>
      </c>
      <c r="C18" s="7">
        <f>C5+C17</f>
        <v>2140</v>
      </c>
      <c r="D18" s="7">
        <f>D5+D17</f>
        <v>2476</v>
      </c>
    </row>
    <row r="19" spans="1:4" ht="15" customHeight="1">
      <c r="A19" s="7" t="s">
        <v>9</v>
      </c>
      <c r="B19" s="6" t="s">
        <v>76</v>
      </c>
      <c r="C19" s="7">
        <f>SUM(C20:C25)</f>
        <v>2905</v>
      </c>
      <c r="D19" s="7">
        <f>SUM(D20:D25)</f>
        <v>2246</v>
      </c>
    </row>
    <row r="20" spans="1:4" ht="15" customHeight="1">
      <c r="A20" s="4"/>
      <c r="B20" s="5" t="s">
        <v>77</v>
      </c>
      <c r="C20" s="4">
        <f>130+976+34</f>
        <v>1140</v>
      </c>
      <c r="D20" s="4">
        <v>550</v>
      </c>
    </row>
    <row r="21" spans="1:4" ht="15" customHeight="1">
      <c r="A21" s="4"/>
      <c r="B21" s="5" t="s">
        <v>78</v>
      </c>
      <c r="C21" s="4">
        <v>139</v>
      </c>
      <c r="D21" s="4">
        <v>229</v>
      </c>
    </row>
    <row r="22" spans="1:4" ht="15" customHeight="1">
      <c r="A22" s="4"/>
      <c r="B22" s="5" t="s">
        <v>79</v>
      </c>
      <c r="C22" s="4">
        <v>1626</v>
      </c>
      <c r="D22" s="4">
        <v>1467</v>
      </c>
    </row>
    <row r="23" spans="1:4" ht="15" customHeight="1">
      <c r="A23" s="4"/>
      <c r="B23" s="5" t="s">
        <v>80</v>
      </c>
      <c r="C23" s="4">
        <v>0</v>
      </c>
      <c r="D23" s="4">
        <v>0</v>
      </c>
    </row>
    <row r="24" spans="1:4" ht="15" customHeight="1">
      <c r="A24" s="4"/>
      <c r="B24" s="5" t="s">
        <v>81</v>
      </c>
      <c r="C24" s="4">
        <v>0</v>
      </c>
      <c r="D24" s="4">
        <v>0</v>
      </c>
    </row>
    <row r="25" spans="1:4" ht="15" customHeight="1">
      <c r="A25" s="4"/>
      <c r="B25" s="5" t="s">
        <v>82</v>
      </c>
      <c r="C25" s="4">
        <v>0</v>
      </c>
      <c r="D25" s="4">
        <v>0</v>
      </c>
    </row>
    <row r="26" spans="1:4" ht="15" customHeight="1">
      <c r="A26" s="7" t="s">
        <v>13</v>
      </c>
      <c r="B26" s="6" t="s">
        <v>83</v>
      </c>
      <c r="C26" s="7">
        <f>SUM(C27:C32)</f>
        <v>0</v>
      </c>
      <c r="D26" s="7">
        <f>SUM(D27:D32)</f>
        <v>0</v>
      </c>
    </row>
    <row r="27" spans="1:4" ht="15" customHeight="1">
      <c r="A27" s="4"/>
      <c r="B27" s="5" t="s">
        <v>84</v>
      </c>
      <c r="C27" s="4">
        <v>0</v>
      </c>
      <c r="D27" s="4">
        <v>0</v>
      </c>
    </row>
    <row r="28" spans="1:4" ht="15" customHeight="1">
      <c r="A28" s="4"/>
      <c r="B28" s="5" t="s">
        <v>78</v>
      </c>
      <c r="C28" s="4">
        <v>0</v>
      </c>
      <c r="D28" s="4">
        <v>0</v>
      </c>
    </row>
    <row r="29" spans="1:4" ht="15" customHeight="1">
      <c r="A29" s="4"/>
      <c r="B29" s="5" t="s">
        <v>79</v>
      </c>
      <c r="C29" s="4">
        <v>0</v>
      </c>
      <c r="D29" s="4">
        <v>0</v>
      </c>
    </row>
    <row r="30" spans="1:4" ht="15" customHeight="1">
      <c r="A30" s="4"/>
      <c r="B30" s="5" t="s">
        <v>80</v>
      </c>
      <c r="C30" s="4">
        <v>0</v>
      </c>
      <c r="D30" s="4">
        <v>0</v>
      </c>
    </row>
    <row r="31" spans="1:4" ht="15" customHeight="1">
      <c r="A31" s="4"/>
      <c r="B31" s="5" t="s">
        <v>81</v>
      </c>
      <c r="C31" s="4">
        <v>0</v>
      </c>
      <c r="D31" s="4">
        <v>0</v>
      </c>
    </row>
    <row r="32" spans="1:4" ht="15" customHeight="1">
      <c r="A32" s="4"/>
      <c r="B32" s="5" t="s">
        <v>82</v>
      </c>
      <c r="C32" s="4">
        <v>0</v>
      </c>
      <c r="D32" s="4">
        <v>0</v>
      </c>
    </row>
    <row r="33" spans="1:4" ht="15" customHeight="1">
      <c r="A33" s="7" t="s">
        <v>14</v>
      </c>
      <c r="B33" s="6" t="s">
        <v>85</v>
      </c>
      <c r="C33" s="7">
        <f>+C19+C26</f>
        <v>2905</v>
      </c>
      <c r="D33" s="7">
        <f>+D19+D26</f>
        <v>2246</v>
      </c>
    </row>
    <row r="34" spans="1:4" ht="15" customHeight="1">
      <c r="A34" s="7" t="s">
        <v>15</v>
      </c>
      <c r="B34" s="6" t="s">
        <v>86</v>
      </c>
      <c r="C34" s="7">
        <f>+C17-C26</f>
        <v>0</v>
      </c>
      <c r="D34" s="7">
        <f>+D17-D26</f>
        <v>0</v>
      </c>
    </row>
    <row r="35" spans="1:4" ht="15" customHeight="1">
      <c r="A35" s="4" t="s">
        <v>87</v>
      </c>
      <c r="B35" s="5" t="s">
        <v>88</v>
      </c>
      <c r="C35" s="4">
        <v>0</v>
      </c>
      <c r="D35" s="4">
        <v>0</v>
      </c>
    </row>
    <row r="36" spans="1:4" ht="15" customHeight="1">
      <c r="A36" s="7" t="s">
        <v>4</v>
      </c>
      <c r="B36" s="6" t="s">
        <v>89</v>
      </c>
      <c r="C36" s="7">
        <f>+C34-C35</f>
        <v>0</v>
      </c>
      <c r="D36" s="7">
        <f>+D34-D35</f>
        <v>0</v>
      </c>
    </row>
    <row r="37" spans="1:4" ht="15" customHeight="1">
      <c r="A37" s="7" t="s">
        <v>90</v>
      </c>
      <c r="B37" s="6" t="s">
        <v>91</v>
      </c>
      <c r="C37" s="7">
        <f>+C5-C19</f>
        <v>-765</v>
      </c>
      <c r="D37" s="7">
        <f>+D5-D19</f>
        <v>230</v>
      </c>
    </row>
    <row r="38" spans="1:4" ht="15" customHeight="1">
      <c r="A38" s="4"/>
      <c r="B38" s="5" t="s">
        <v>92</v>
      </c>
      <c r="C38" s="4">
        <v>0</v>
      </c>
      <c r="D38" s="4">
        <v>0</v>
      </c>
    </row>
    <row r="39" spans="1:4" ht="15" customHeight="1">
      <c r="A39" s="4" t="s">
        <v>50</v>
      </c>
      <c r="B39" s="5" t="s">
        <v>93</v>
      </c>
      <c r="C39" s="7">
        <v>139</v>
      </c>
      <c r="D39" s="7">
        <f>+D40+D43+D44</f>
        <v>229</v>
      </c>
    </row>
    <row r="40" spans="1:4" ht="15" customHeight="1">
      <c r="A40" s="4" t="s">
        <v>52</v>
      </c>
      <c r="B40" s="5" t="s">
        <v>94</v>
      </c>
      <c r="C40" s="4">
        <v>0</v>
      </c>
      <c r="D40" s="4">
        <v>105</v>
      </c>
    </row>
    <row r="41" spans="1:4" ht="15" customHeight="1">
      <c r="A41" s="4"/>
      <c r="B41" s="5" t="s">
        <v>95</v>
      </c>
      <c r="C41" s="4">
        <v>0</v>
      </c>
      <c r="D41" s="4">
        <v>105</v>
      </c>
    </row>
    <row r="42" spans="1:4" ht="15" customHeight="1">
      <c r="A42" s="4"/>
      <c r="B42" s="5" t="s">
        <v>96</v>
      </c>
      <c r="C42" s="4">
        <v>0</v>
      </c>
      <c r="D42" s="4">
        <v>0</v>
      </c>
    </row>
    <row r="43" spans="1:4" ht="15" customHeight="1">
      <c r="A43" s="4" t="s">
        <v>62</v>
      </c>
      <c r="B43" s="5" t="s">
        <v>97</v>
      </c>
      <c r="C43" s="4">
        <v>139</v>
      </c>
      <c r="D43" s="4">
        <v>98</v>
      </c>
    </row>
    <row r="44" spans="1:4" ht="15" customHeight="1">
      <c r="A44" s="4" t="s">
        <v>64</v>
      </c>
      <c r="B44" s="5" t="s">
        <v>98</v>
      </c>
      <c r="C44" s="4">
        <v>0</v>
      </c>
      <c r="D44" s="4">
        <v>26</v>
      </c>
    </row>
    <row r="45" spans="1:4" ht="15" customHeight="1">
      <c r="A45" s="4" t="s">
        <v>7</v>
      </c>
      <c r="B45" s="5" t="s">
        <v>99</v>
      </c>
      <c r="C45" s="4">
        <v>0</v>
      </c>
      <c r="D45" s="4">
        <v>0</v>
      </c>
    </row>
    <row r="46" spans="1:4" ht="15" customHeight="1">
      <c r="A46" s="4"/>
      <c r="B46" s="5" t="s">
        <v>100</v>
      </c>
      <c r="C46" s="4">
        <v>0</v>
      </c>
      <c r="D46" s="4">
        <v>0</v>
      </c>
    </row>
    <row r="47" ht="12.75">
      <c r="B47" t="s">
        <v>101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&amp;LAdószám:19623362-1-41&amp;CCHILD-EPI-HELP ALAPÍTVÁNY &amp;RNyilvántartási szám: 473</oddHeader>
    <oddFooter>&amp;LBudapest, 2011. május 05.&amp;Ra kuratórium elnöke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marcsi</dc:creator>
  <cp:keywords/>
  <dc:description/>
  <cp:lastModifiedBy>erika</cp:lastModifiedBy>
  <cp:lastPrinted>2012-06-04T09:07:40Z</cp:lastPrinted>
  <dcterms:created xsi:type="dcterms:W3CDTF">2002-05-21T08:37:05Z</dcterms:created>
  <dcterms:modified xsi:type="dcterms:W3CDTF">2012-06-04T09:09:05Z</dcterms:modified>
  <cp:category/>
  <cp:version/>
  <cp:contentType/>
  <cp:contentStatus/>
</cp:coreProperties>
</file>